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<sst xmlns="http://schemas.openxmlformats.org/spreadsheetml/2006/main" count="148" uniqueCount="81">
  <si>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</si>
  <si>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</si>
  <si>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</si>
  <si>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</si>
  <si>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</si>
  <si>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</si>
  <si>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</si>
  <si>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</si>
  <si>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</si>
  <si>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</si>
  <si>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</si>
  <si>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</si>
  <si>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</si>
  <si>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</si>
  <si>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</si>
  <si>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</si>
  <si>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</si>
  <si>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</si>
  <si>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</si>
  <si>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</si>
  <si>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</si>
  <si>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</si>
  <si>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</si>
  <si>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</si>
  <si>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</si>
  <si>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</si>
  <si>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</si>
  <si>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</si>
  <si>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</si>
  <si>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</si>
  <si>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</si>
  <si>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</si>
  <si>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</si>
  <si>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</si>
  <si>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</si>
  <si>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</si>
  <si>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</si>
  <si>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</si>
  <si>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</si>
  <si>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</si>
  <si>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</si>
  <si>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</si>
  <si>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</si>
  <si>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</si>
  <si>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</si>
  <si>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</si>
  <si>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</si>
  <si>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</si>
  <si>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</si>
  <si>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</si>
  <si>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</si>
  <si>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</si>
  <si>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</si>
  <si>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</si>
  <si>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</si>
  <si>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</si>
  <si>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</si>
  <si>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</si>
  <si>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</si>
  <si>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</si>
  <si>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</si>
  <si>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</si>
  <si>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</si>
  <si>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</si>
  <si>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</si>
  <si>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</si>
  <si>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</si>
  <si>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</si>
  <si>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</si>
  <si>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</si>
  <si>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</si>
  <si>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</si>
  <si>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</si>
  <si>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</si>
  <si>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</si>
  <si>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</si>
  <si>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Зміни до розпису станом на 14.03.2014р. :</t>
  </si>
  <si>
    <t>станом на 17.03.2014 р.</t>
  </si>
  <si>
    <r>
      <t xml:space="preserve">станом на 17.03.2014р.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</si>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</sst>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205651"/>
        <c:axId val="38633132"/>
      </c:lineChart>
      <c:catAx>
        <c:axId val="192056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3132"/>
        <c:crosses val="autoZero"/>
        <c:auto val="0"/>
        <c:lblOffset val="100"/>
        <c:tickLblSkip val="1"/>
        <c:noMultiLvlLbl val="0"/>
      </c:catAx>
      <c:valAx>
        <c:axId val="3863313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0565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153869"/>
        <c:axId val="42275958"/>
      </c:lineChart>
      <c:catAx>
        <c:axId val="121538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75958"/>
        <c:crosses val="autoZero"/>
        <c:auto val="0"/>
        <c:lblOffset val="100"/>
        <c:tickLblSkip val="1"/>
        <c:noMultiLvlLbl val="0"/>
      </c:catAx>
      <c:valAx>
        <c:axId val="4227595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538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березень!$M$26</c:f>
              <c:numCache>
                <c:ptCount val="1"/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1522.877777777778</c:v>
                </c:pt>
                <c:pt idx="1">
                  <c:v>1522.9</c:v>
                </c:pt>
                <c:pt idx="2">
                  <c:v>1522.9</c:v>
                </c:pt>
                <c:pt idx="3">
                  <c:v>1522.9</c:v>
                </c:pt>
                <c:pt idx="4">
                  <c:v>1522.9</c:v>
                </c:pt>
                <c:pt idx="5">
                  <c:v>1522.9</c:v>
                </c:pt>
                <c:pt idx="6">
                  <c:v>1522.9</c:v>
                </c:pt>
                <c:pt idx="7">
                  <c:v>1522.9</c:v>
                </c:pt>
                <c:pt idx="8">
                  <c:v>1522.9</c:v>
                </c:pt>
                <c:pt idx="9">
                  <c:v>1522.9</c:v>
                </c:pt>
                <c:pt idx="10">
                  <c:v>1522.9</c:v>
                </c:pt>
                <c:pt idx="11">
                  <c:v>1522.9</c:v>
                </c:pt>
                <c:pt idx="12">
                  <c:v>1522.9</c:v>
                </c:pt>
                <c:pt idx="13">
                  <c:v>1522.9</c:v>
                </c:pt>
                <c:pt idx="14">
                  <c:v>1522.9</c:v>
                </c:pt>
                <c:pt idx="15">
                  <c:v>1522.9</c:v>
                </c:pt>
                <c:pt idx="16">
                  <c:v>1522.9</c:v>
                </c:pt>
                <c:pt idx="17">
                  <c:v>1522.9</c:v>
                </c:pt>
                <c:pt idx="18">
                  <c:v>1522.9</c:v>
                </c:pt>
                <c:pt idx="19">
                  <c:v>1522.9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44939303"/>
        <c:axId val="1800544"/>
      </c:lineChart>
      <c:catAx>
        <c:axId val="44939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0544"/>
        <c:crosses val="autoZero"/>
        <c:auto val="0"/>
        <c:lblOffset val="100"/>
        <c:tickLblSkip val="1"/>
        <c:noMultiLvlLbl val="0"/>
      </c:catAx>
      <c:valAx>
        <c:axId val="180054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18858.5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246.30000000001428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66194.87</c:v>
                </c:pt>
                <c:pt idx="1">
                  <c:v>13636.47</c:v>
                </c:pt>
                <c:pt idx="2">
                  <c:v>781.34</c:v>
                </c:pt>
                <c:pt idx="3">
                  <c:v>161.08</c:v>
                </c:pt>
                <c:pt idx="4">
                  <c:v>1591.38</c:v>
                </c:pt>
                <c:pt idx="5">
                  <c:v>1714.63</c:v>
                </c:pt>
                <c:pt idx="6">
                  <c:v>625</c:v>
                </c:pt>
                <c:pt idx="7">
                  <c:v>421.54999999999745</c:v>
                </c:pt>
              </c:numCache>
            </c:numRef>
          </c:val>
          <c:shape val="box"/>
        </c:ser>
        <c:shape val="box"/>
        <c:axId val="16204897"/>
        <c:axId val="11626346"/>
      </c:bar3D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1626346"/>
        <c:crosses val="autoZero"/>
        <c:auto val="1"/>
        <c:lblOffset val="100"/>
        <c:tickLblSkip val="1"/>
        <c:noMultiLvlLbl val="0"/>
      </c:catAx>
      <c:valAx>
        <c:axId val="11626346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0489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1105.79</c:v>
                </c:pt>
              </c:numCache>
            </c:numRef>
          </c:val>
        </c:ser>
        <c:axId val="37528251"/>
        <c:axId val="2209940"/>
      </c:bar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9940"/>
        <c:crosses val="autoZero"/>
        <c:auto val="1"/>
        <c:lblOffset val="100"/>
        <c:tickLblSkip val="1"/>
        <c:noMultiLvlLbl val="0"/>
      </c:catAx>
      <c:valAx>
        <c:axId val="2209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28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475.93</c:v>
                </c:pt>
              </c:numCache>
            </c:numRef>
          </c:val>
        </c:ser>
        <c:axId val="19889461"/>
        <c:axId val="44787422"/>
      </c:bar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87422"/>
        <c:crosses val="autoZero"/>
        <c:auto val="1"/>
        <c:lblOffset val="100"/>
        <c:tickLblSkip val="1"/>
        <c:noMultiLvlLbl val="0"/>
      </c:catAx>
      <c:valAx>
        <c:axId val="4478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8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18060.04</c:v>
                </c:pt>
              </c:numCache>
            </c:numRef>
          </c:val>
        </c:ser>
        <c:axId val="433615"/>
        <c:axId val="3902536"/>
      </c:barChart>
      <c:cat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85 126,3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-28 434,2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-32 949,8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66194.87</v>
          </cell>
        </row>
        <row r="19">
          <cell r="E19">
            <v>1228.6</v>
          </cell>
          <cell r="F19">
            <v>781.34</v>
          </cell>
        </row>
        <row r="33">
          <cell r="E33">
            <v>18858.5</v>
          </cell>
          <cell r="F33">
            <v>13636.47</v>
          </cell>
        </row>
        <row r="56">
          <cell r="E56">
            <v>1685.1</v>
          </cell>
          <cell r="F56">
            <v>1591.38</v>
          </cell>
        </row>
        <row r="95">
          <cell r="E95">
            <v>1676.5</v>
          </cell>
          <cell r="F95">
            <v>1714.63</v>
          </cell>
        </row>
        <row r="96">
          <cell r="E96">
            <v>224.5</v>
          </cell>
          <cell r="F96">
            <v>161.08</v>
          </cell>
        </row>
        <row r="106">
          <cell r="E106">
            <v>118076.10000000002</v>
          </cell>
          <cell r="F106">
            <v>85126.31999999999</v>
          </cell>
        </row>
        <row r="118">
          <cell r="E118">
            <v>0</v>
          </cell>
          <cell r="F118">
            <v>58.77</v>
          </cell>
        </row>
        <row r="119">
          <cell r="E119">
            <v>18612.6</v>
          </cell>
          <cell r="F119">
            <v>18060.04</v>
          </cell>
        </row>
        <row r="120">
          <cell r="E120">
            <v>0</v>
          </cell>
          <cell r="F120">
            <v>475.93</v>
          </cell>
        </row>
        <row r="121">
          <cell r="E121">
            <v>0</v>
          </cell>
          <cell r="F121">
            <v>1105.79</v>
          </cell>
        </row>
        <row r="122">
          <cell r="E122">
            <v>0</v>
          </cell>
          <cell r="F122">
            <v>155.42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115899.05984999999</v>
          </cell>
          <cell r="I142">
            <v>102073.83788999998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9" sqref="T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AVERAGE(J4:J12)</f>
        <v>1522.877777777778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1522.9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1522.9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1522.9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1522.9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1522.9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1522.9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1522.9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1522.9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2100</v>
      </c>
      <c r="L13" s="4">
        <f t="shared" si="1"/>
        <v>0</v>
      </c>
      <c r="M13" s="2">
        <v>1522.9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41716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830</v>
      </c>
      <c r="L14" s="4">
        <f t="shared" si="1"/>
        <v>0</v>
      </c>
      <c r="M14" s="2">
        <v>1522.9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1522.9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1522.9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1522.9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1522.9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1522.9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1522.9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1522.9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1522.9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1522.9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11448.9</v>
      </c>
      <c r="C24" s="43">
        <f t="shared" si="3"/>
        <v>879.5</v>
      </c>
      <c r="D24" s="43">
        <f t="shared" si="3"/>
        <v>42.2</v>
      </c>
      <c r="E24" s="14">
        <f t="shared" si="3"/>
        <v>34.5</v>
      </c>
      <c r="F24" s="14">
        <f t="shared" si="3"/>
        <v>523.8499999999999</v>
      </c>
      <c r="G24" s="14">
        <f t="shared" si="3"/>
        <v>524.6999999999999</v>
      </c>
      <c r="H24" s="14">
        <f t="shared" si="3"/>
        <v>130.79999999999998</v>
      </c>
      <c r="I24" s="43">
        <f t="shared" si="3"/>
        <v>121.44999999999936</v>
      </c>
      <c r="J24" s="43">
        <f t="shared" si="3"/>
        <v>13705.900000000001</v>
      </c>
      <c r="K24" s="43">
        <f t="shared" si="3"/>
        <v>38789.8</v>
      </c>
      <c r="L24" s="15">
        <f t="shared" si="1"/>
        <v>0.3533377331154066</v>
      </c>
      <c r="M24" s="2"/>
      <c r="N24" s="93">
        <f>SUM(N4:N23)</f>
        <v>62.6</v>
      </c>
      <c r="O24" s="93">
        <f>SUM(O4:O23)</f>
        <v>0</v>
      </c>
      <c r="P24" s="93">
        <f>SUM(P4:P23)</f>
        <v>1178.7</v>
      </c>
      <c r="Q24" s="93">
        <f>SUM(Q4:Q23)</f>
        <v>68</v>
      </c>
      <c r="R24" s="93">
        <f>SUM(R4:R23)</f>
        <v>1.4000000000000001</v>
      </c>
      <c r="S24" s="93">
        <f>N24+O24+Q24+P24+R24</f>
        <v>1310.7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41715</v>
      </c>
      <c r="O29" s="112">
        <f>'[1]березень'!$D$142</f>
        <v>115899.05984999999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102073.83788999998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41715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5" sqref="E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80</v>
      </c>
      <c r="P28" s="127"/>
    </row>
    <row r="29" spans="1:16" ht="45">
      <c r="A29" s="139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58.77</v>
      </c>
      <c r="D30" s="74">
        <f>'[1]березень'!$E$121</f>
        <v>0</v>
      </c>
      <c r="E30" s="74">
        <f>'[1]березень'!$F$121</f>
        <v>1105.79</v>
      </c>
      <c r="F30" s="75">
        <f>'[1]березень'!$E$120</f>
        <v>0</v>
      </c>
      <c r="G30" s="76">
        <f>'[1]березень'!$F$120</f>
        <v>475.93</v>
      </c>
      <c r="H30" s="76">
        <f>'[1]березень'!$E$119</f>
        <v>18612.6</v>
      </c>
      <c r="I30" s="76">
        <f>'[1]березень'!$F$119</f>
        <v>18060.04</v>
      </c>
      <c r="J30" s="76">
        <f>'[1]березень'!$E$122</f>
        <v>0</v>
      </c>
      <c r="K30" s="96">
        <f>'[1]березень'!$F$122</f>
        <v>155.42</v>
      </c>
      <c r="L30" s="97">
        <f>H30+F30+D30+J30+B30</f>
        <v>18612.6</v>
      </c>
      <c r="M30" s="77">
        <f>I30+G30+E30+K30+C30</f>
        <v>19855.95</v>
      </c>
      <c r="N30" s="78">
        <f>M30-L30</f>
        <v>1243.3500000000022</v>
      </c>
      <c r="O30" s="130">
        <f>березень!O29</f>
        <v>115899.05984999999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102073.83788999998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66194.87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13636.47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781.34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161.08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1591.38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1714.63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625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421.54999999999745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85126.31999999999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76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2014-03-17T08:31:43Z</dcterms:modified>
  <cp:category/>
  <cp:version/>
  <cp:contentType/>
  <cp:contentStatus/>
</cp:coreProperties>
</file>